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05" windowWidth="20115" windowHeight="748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Q15" i="1" l="1"/>
  <c r="L15" i="1"/>
  <c r="G15" i="1"/>
  <c r="B15" i="1"/>
  <c r="S12" i="1"/>
  <c r="N12" i="1"/>
  <c r="D12" i="1"/>
  <c r="S11" i="1"/>
  <c r="N11" i="1"/>
  <c r="I11" i="1"/>
  <c r="D11" i="1"/>
  <c r="S10" i="1"/>
  <c r="N10" i="1"/>
  <c r="I10" i="1"/>
  <c r="D10" i="1"/>
  <c r="S9" i="1"/>
  <c r="N9" i="1"/>
  <c r="I9" i="1"/>
  <c r="D9" i="1"/>
  <c r="S8" i="1"/>
  <c r="N8" i="1"/>
  <c r="S7" i="1"/>
  <c r="N7" i="1"/>
  <c r="C7" i="1"/>
  <c r="C8" i="1" s="1"/>
  <c r="D8" i="1" s="1"/>
  <c r="S6" i="1"/>
  <c r="N6" i="1"/>
  <c r="H6" i="1"/>
  <c r="H7" i="1" s="1"/>
  <c r="D6" i="1"/>
  <c r="C6" i="1"/>
  <c r="S5" i="1"/>
  <c r="S15" i="1" s="1"/>
  <c r="N5" i="1"/>
  <c r="N15" i="1" s="1"/>
  <c r="I5" i="1"/>
  <c r="D5" i="1"/>
  <c r="D15" i="1" l="1"/>
  <c r="H8" i="1"/>
  <c r="I8" i="1" s="1"/>
  <c r="I7" i="1"/>
  <c r="I6" i="1"/>
  <c r="D7" i="1"/>
  <c r="I15" i="1" l="1"/>
</calcChain>
</file>

<file path=xl/sharedStrings.xml><?xml version="1.0" encoding="utf-8"?>
<sst xmlns="http://schemas.openxmlformats.org/spreadsheetml/2006/main" count="61" uniqueCount="31">
  <si>
    <t>Wellington City Council 2014-15 highest salaries</t>
  </si>
  <si>
    <t>Wellington City Council 2013-14 highest salaries</t>
  </si>
  <si>
    <t>Wellington City Council 2012-13 highest salaries</t>
  </si>
  <si>
    <t>Wellington City Council 2011-12 highest salaries</t>
  </si>
  <si>
    <t>Source: http://ar2014.publications.wellington.govt.nz/Financial+Statements/Wellington+City+Council+and+Group%E2%80%8B+Consolidated+Financial+Statements+For+the+year+ended+30+June+2015#Note+38+Remuneration+and+staffing</t>
  </si>
  <si>
    <t>Source: http://ar2013.publications.wellington.govt.nz/Financial+Statements/Notes+forming+part+of+the+Financial+Statements#Note+43+Remuneration+and+staffing</t>
  </si>
  <si>
    <t>Source: http://ar2012.publications.wellington.govt.nz/Financial+Statements/Notes+forming+part+of+the+financial+statements#Note+43:+Remuneration+and+staffing</t>
  </si>
  <si>
    <t>Salary band</t>
  </si>
  <si>
    <t>No</t>
  </si>
  <si>
    <t>Av salary band</t>
  </si>
  <si>
    <t>Total in band</t>
  </si>
  <si>
    <t>$100,000 - $119,999.99</t>
  </si>
  <si>
    <t>$100,000–$119,999</t>
  </si>
  <si>
    <t>$120,000 - $139,999.99</t>
  </si>
  <si>
    <t>$120,000–$139,999</t>
  </si>
  <si>
    <t>$140,000 - $159,999.99</t>
  </si>
  <si>
    <t>$140,000–$159,999</t>
  </si>
  <si>
    <t>$160,000 - $179,999.99</t>
  </si>
  <si>
    <t>$160,000–$179,999</t>
  </si>
  <si>
    <t>$180,000 - $199,999.99</t>
  </si>
  <si>
    <t>$180,000 - $219,999.99</t>
  </si>
  <si>
    <t>$180,000–$219,999*</t>
  </si>
  <si>
    <t>$200,000 - $239,999.99*</t>
  </si>
  <si>
    <t>$220,000 - $299,999.99</t>
  </si>
  <si>
    <t>$220,000–$279,999*</t>
  </si>
  <si>
    <t>$240,000 - $319,999.99*</t>
  </si>
  <si>
    <t>$300,000 - $400,000</t>
  </si>
  <si>
    <t>$280,000–$419,999*</t>
  </si>
  <si>
    <t>$340,000 - $419,999.99**</t>
  </si>
  <si>
    <t>Chief executive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</si>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</sst>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6" formatCode="&quot;$&quot;#,##0;[Red]\-&quot;$&quot;#,##0"/>
    <numFmt numFmtId="44" formatCode="_-&quot;$&quot;* #,##0.00_-;\-&quot;$&quot;* #,##0.00_-;_-&quot;$&quot;* &quot;-&quot;??_-;_-@_-"/>
    <numFmt numFmtId="164" formatCode="0.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333333"/>
      <name val="Calibri"/>
      <family val="2"/>
      <scheme val="minor"/>
    </font>
    <font>
      <sz val="11"/>
      <color rgb="FF333333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3" fillId="0" borderId="0" xfId="0" applyFont="1"/>
    <xf numFmtId="44" fontId="0" fillId="0" borderId="0" xfId="1" applyFont="1" applyAlignment="1">
      <alignment horizontal="center"/>
    </xf>
    <xf numFmtId="0" fontId="4" fillId="0" borderId="0" xfId="0" applyFont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 wrapText="1"/>
    </xf>
    <xf numFmtId="0" fontId="0" fillId="0" borderId="0" xfId="0" applyNumberFormat="1" applyAlignment="1">
      <alignment horizontal="center"/>
    </xf>
    <xf numFmtId="44" fontId="0" fillId="0" borderId="0" xfId="0" applyNumberFormat="1" applyAlignment="1">
      <alignment horizontal="center"/>
    </xf>
    <xf numFmtId="0" fontId="5" fillId="0" borderId="0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center" vertical="top" wrapText="1"/>
    </xf>
    <xf numFmtId="0" fontId="0" fillId="0" borderId="0" xfId="1" applyNumberFormat="1" applyFont="1" applyAlignment="1">
      <alignment horizontal="center"/>
    </xf>
    <xf numFmtId="0" fontId="3" fillId="0" borderId="0" xfId="0" applyFont="1" applyAlignment="1">
      <alignment horizontal="left"/>
    </xf>
    <xf numFmtId="9" fontId="0" fillId="0" borderId="0" xfId="2" applyFont="1" applyAlignment="1">
      <alignment horizontal="center"/>
    </xf>
    <xf numFmtId="44" fontId="0" fillId="0" borderId="0" xfId="0" applyNumberFormat="1"/>
    <xf numFmtId="6" fontId="0" fillId="0" borderId="0" xfId="0" applyNumberFormat="1" applyAlignment="1">
      <alignment horizontal="center"/>
    </xf>
    <xf numFmtId="1" fontId="0" fillId="0" borderId="0" xfId="1" applyNumberFormat="1" applyFont="1" applyAlignment="1">
      <alignment horizontal="center"/>
    </xf>
    <xf numFmtId="10" fontId="0" fillId="0" borderId="0" xfId="2" applyNumberFormat="1" applyFont="1" applyAlignment="1">
      <alignment horizontal="center"/>
    </xf>
    <xf numFmtId="0" fontId="0" fillId="0" borderId="0" xfId="0" applyFill="1" applyBorder="1" applyAlignment="1">
      <alignment horizontal="center"/>
    </xf>
    <xf numFmtId="164" fontId="0" fillId="0" borderId="0" xfId="2" applyNumberFormat="1" applyFont="1" applyAlignment="1">
      <alignment horizontal="center"/>
    </xf>
    <xf numFmtId="16" fontId="0" fillId="0" borderId="0" xfId="0" applyNumberFormat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6"/>
  <sheetViews>
    <sheetView tabSelected="1" workbookViewId="0">
      <selection activeCell="A17" sqref="A17"/>
    </sheetView>
  </sheetViews>
  <sheetFormatPr defaultRowHeight="15" x14ac:dyDescent="0.25"/>
  <cols>
    <col min="1" max="1" width="25.7109375" customWidth="1"/>
    <col min="2" max="2" width="7.140625" style="2" customWidth="1"/>
    <col min="3" max="3" width="13.42578125" style="2" customWidth="1"/>
    <col min="4" max="4" width="15.5703125" style="2" customWidth="1"/>
    <col min="5" max="5" width="2.7109375" customWidth="1"/>
    <col min="6" max="6" width="25.140625" customWidth="1"/>
    <col min="7" max="7" width="7.140625" style="2" customWidth="1"/>
    <col min="8" max="8" width="14.28515625" style="2" customWidth="1"/>
    <col min="9" max="9" width="15.5703125" style="2" customWidth="1"/>
    <col min="10" max="10" width="2.28515625" customWidth="1"/>
    <col min="11" max="11" width="18.7109375" customWidth="1"/>
    <col min="12" max="12" width="6.85546875" customWidth="1"/>
    <col min="13" max="13" width="13.85546875" customWidth="1"/>
    <col min="14" max="14" width="18.42578125" customWidth="1"/>
    <col min="15" max="15" width="2.28515625" customWidth="1"/>
    <col min="16" max="16" width="23.7109375" customWidth="1"/>
    <col min="18" max="18" width="14" customWidth="1"/>
    <col min="19" max="19" width="15.7109375" customWidth="1"/>
    <col min="20" max="20" width="2.28515625" customWidth="1"/>
    <col min="21" max="21" width="20.42578125" customWidth="1"/>
  </cols>
  <sheetData>
    <row r="1" spans="1:24" x14ac:dyDescent="0.25">
      <c r="A1" s="1" t="s">
        <v>0</v>
      </c>
      <c r="F1" s="1" t="s">
        <v>1</v>
      </c>
      <c r="K1" s="1" t="s">
        <v>2</v>
      </c>
      <c r="L1" s="2"/>
      <c r="M1" s="2"/>
      <c r="N1" s="2"/>
      <c r="P1" s="1" t="s">
        <v>3</v>
      </c>
      <c r="Q1" s="2"/>
      <c r="R1" s="2"/>
      <c r="S1" s="2"/>
      <c r="U1" s="1"/>
      <c r="V1" s="2"/>
      <c r="W1" s="2"/>
      <c r="X1" s="2"/>
    </row>
    <row r="2" spans="1:24" x14ac:dyDescent="0.25">
      <c r="A2" s="3" t="s">
        <v>4</v>
      </c>
      <c r="F2" s="3" t="s">
        <v>5</v>
      </c>
      <c r="K2" s="3" t="s">
        <v>6</v>
      </c>
      <c r="P2" s="3" t="s">
        <v>6</v>
      </c>
      <c r="U2" s="3"/>
    </row>
    <row r="3" spans="1:24" x14ac:dyDescent="0.25">
      <c r="F3" s="1"/>
    </row>
    <row r="4" spans="1:24" x14ac:dyDescent="0.25">
      <c r="A4" t="s">
        <v>7</v>
      </c>
      <c r="B4" s="2" t="s">
        <v>8</v>
      </c>
      <c r="C4" s="2" t="s">
        <v>9</v>
      </c>
      <c r="D4" s="2" t="s">
        <v>10</v>
      </c>
      <c r="F4" t="s">
        <v>7</v>
      </c>
      <c r="G4" s="2" t="s">
        <v>8</v>
      </c>
      <c r="H4" s="2" t="s">
        <v>9</v>
      </c>
      <c r="I4" s="2" t="s">
        <v>10</v>
      </c>
      <c r="K4" t="s">
        <v>7</v>
      </c>
      <c r="L4" s="2" t="s">
        <v>8</v>
      </c>
      <c r="M4" s="2" t="s">
        <v>9</v>
      </c>
      <c r="N4" s="2" t="s">
        <v>10</v>
      </c>
      <c r="P4" t="s">
        <v>7</v>
      </c>
      <c r="Q4" s="2" t="s">
        <v>8</v>
      </c>
      <c r="R4" s="2" t="s">
        <v>9</v>
      </c>
      <c r="S4" s="2" t="s">
        <v>10</v>
      </c>
      <c r="V4" s="2"/>
      <c r="W4" s="2"/>
      <c r="X4" s="2"/>
    </row>
    <row r="5" spans="1:24" x14ac:dyDescent="0.25">
      <c r="A5" t="s">
        <v>11</v>
      </c>
      <c r="B5" s="2">
        <v>84</v>
      </c>
      <c r="C5" s="2">
        <v>110000</v>
      </c>
      <c r="D5" s="2">
        <f>C5*B5</f>
        <v>9240000</v>
      </c>
      <c r="F5" t="s">
        <v>11</v>
      </c>
      <c r="G5" s="2">
        <v>74</v>
      </c>
      <c r="H5" s="2">
        <v>110000</v>
      </c>
      <c r="I5" s="4">
        <f t="shared" ref="I5:I11" si="0">G5*H5</f>
        <v>8140000</v>
      </c>
      <c r="K5" t="s">
        <v>12</v>
      </c>
      <c r="L5" s="2">
        <v>75</v>
      </c>
      <c r="M5" s="2">
        <v>110000</v>
      </c>
      <c r="N5" s="2">
        <f>L5*M5</f>
        <v>8250000</v>
      </c>
      <c r="P5" t="s">
        <v>12</v>
      </c>
      <c r="Q5" s="2">
        <v>73</v>
      </c>
      <c r="R5" s="2">
        <v>110000</v>
      </c>
      <c r="S5" s="2">
        <f>Q5*R5</f>
        <v>8030000</v>
      </c>
      <c r="V5" s="2"/>
      <c r="W5" s="2"/>
      <c r="X5" s="2"/>
    </row>
    <row r="6" spans="1:24" x14ac:dyDescent="0.25">
      <c r="A6" t="s">
        <v>13</v>
      </c>
      <c r="B6" s="2">
        <v>53</v>
      </c>
      <c r="C6" s="2">
        <f>C5+20000</f>
        <v>130000</v>
      </c>
      <c r="D6" s="2">
        <f t="shared" ref="D6:D12" si="1">C6*B6</f>
        <v>6890000</v>
      </c>
      <c r="F6" t="s">
        <v>13</v>
      </c>
      <c r="G6" s="2">
        <v>44</v>
      </c>
      <c r="H6" s="2">
        <f>H5+20000</f>
        <v>130000</v>
      </c>
      <c r="I6" s="4">
        <f t="shared" si="0"/>
        <v>5720000</v>
      </c>
      <c r="K6" t="s">
        <v>14</v>
      </c>
      <c r="L6" s="2">
        <v>36</v>
      </c>
      <c r="M6" s="2">
        <v>130000</v>
      </c>
      <c r="N6" s="2">
        <f t="shared" ref="N6:N12" si="2">L6*M6</f>
        <v>4680000</v>
      </c>
      <c r="P6" t="s">
        <v>14</v>
      </c>
      <c r="Q6" s="2">
        <v>39</v>
      </c>
      <c r="R6" s="2">
        <v>130000</v>
      </c>
      <c r="S6" s="2">
        <f t="shared" ref="S6:S12" si="3">Q6*R6</f>
        <v>5070000</v>
      </c>
      <c r="V6" s="2"/>
      <c r="W6" s="2"/>
      <c r="X6" s="2"/>
    </row>
    <row r="7" spans="1:24" x14ac:dyDescent="0.25">
      <c r="A7" t="s">
        <v>15</v>
      </c>
      <c r="B7" s="2">
        <v>20</v>
      </c>
      <c r="C7" s="2">
        <f>C6+20000</f>
        <v>150000</v>
      </c>
      <c r="D7" s="2">
        <f t="shared" si="1"/>
        <v>3000000</v>
      </c>
      <c r="F7" t="s">
        <v>15</v>
      </c>
      <c r="G7" s="2">
        <v>23</v>
      </c>
      <c r="H7" s="2">
        <f>H6+20000</f>
        <v>150000</v>
      </c>
      <c r="I7" s="4">
        <f t="shared" si="0"/>
        <v>3450000</v>
      </c>
      <c r="K7" t="s">
        <v>16</v>
      </c>
      <c r="L7" s="2">
        <v>15</v>
      </c>
      <c r="M7" s="2">
        <v>150000</v>
      </c>
      <c r="N7" s="2">
        <f t="shared" si="2"/>
        <v>2250000</v>
      </c>
      <c r="P7" t="s">
        <v>16</v>
      </c>
      <c r="Q7" s="2">
        <v>12</v>
      </c>
      <c r="R7" s="2">
        <v>150000</v>
      </c>
      <c r="S7" s="2">
        <f t="shared" si="3"/>
        <v>1800000</v>
      </c>
      <c r="V7" s="2"/>
      <c r="W7" s="2"/>
      <c r="X7" s="2"/>
    </row>
    <row r="8" spans="1:24" x14ac:dyDescent="0.25">
      <c r="A8" t="s">
        <v>17</v>
      </c>
      <c r="B8" s="2">
        <v>13</v>
      </c>
      <c r="C8" s="2">
        <f>C7+20000</f>
        <v>170000</v>
      </c>
      <c r="D8" s="2">
        <f t="shared" si="1"/>
        <v>2210000</v>
      </c>
      <c r="F8" t="s">
        <v>17</v>
      </c>
      <c r="G8" s="2">
        <v>14</v>
      </c>
      <c r="H8" s="2">
        <f>H7+20000</f>
        <v>170000</v>
      </c>
      <c r="I8" s="4">
        <f t="shared" si="0"/>
        <v>2380000</v>
      </c>
      <c r="K8" t="s">
        <v>18</v>
      </c>
      <c r="L8" s="2">
        <v>9</v>
      </c>
      <c r="M8" s="2">
        <v>170000</v>
      </c>
      <c r="N8" s="2">
        <f t="shared" si="2"/>
        <v>1530000</v>
      </c>
      <c r="P8" t="s">
        <v>18</v>
      </c>
      <c r="Q8" s="2">
        <v>7</v>
      </c>
      <c r="R8" s="2">
        <v>170000</v>
      </c>
      <c r="S8" s="2">
        <f t="shared" si="3"/>
        <v>1190000</v>
      </c>
      <c r="V8" s="2"/>
      <c r="W8" s="2"/>
      <c r="X8" s="2"/>
    </row>
    <row r="9" spans="1:24" x14ac:dyDescent="0.25">
      <c r="A9" t="s">
        <v>19</v>
      </c>
      <c r="B9" s="2">
        <v>6</v>
      </c>
      <c r="C9" s="2">
        <v>190000</v>
      </c>
      <c r="D9" s="2">
        <f t="shared" si="1"/>
        <v>1140000</v>
      </c>
      <c r="F9" t="s">
        <v>20</v>
      </c>
      <c r="G9" s="2">
        <v>9</v>
      </c>
      <c r="H9" s="2">
        <v>200000</v>
      </c>
      <c r="I9" s="4">
        <f t="shared" si="0"/>
        <v>1800000</v>
      </c>
      <c r="K9" t="s">
        <v>21</v>
      </c>
      <c r="L9" s="2">
        <v>9</v>
      </c>
      <c r="M9" s="2">
        <v>200000</v>
      </c>
      <c r="N9" s="2">
        <f t="shared" si="2"/>
        <v>1800000</v>
      </c>
      <c r="P9" t="s">
        <v>21</v>
      </c>
      <c r="Q9" s="2">
        <v>6</v>
      </c>
      <c r="R9" s="2">
        <v>200000</v>
      </c>
      <c r="S9" s="2">
        <f t="shared" si="3"/>
        <v>1200000</v>
      </c>
      <c r="V9" s="2"/>
      <c r="W9" s="2"/>
      <c r="X9" s="2"/>
    </row>
    <row r="10" spans="1:24" x14ac:dyDescent="0.25">
      <c r="A10" s="5" t="s">
        <v>22</v>
      </c>
      <c r="B10" s="2">
        <v>6</v>
      </c>
      <c r="C10" s="2">
        <v>220000</v>
      </c>
      <c r="D10" s="2">
        <f t="shared" si="1"/>
        <v>1320000</v>
      </c>
      <c r="F10" t="s">
        <v>23</v>
      </c>
      <c r="G10" s="2">
        <v>7</v>
      </c>
      <c r="H10" s="2">
        <v>260000</v>
      </c>
      <c r="I10" s="4">
        <f t="shared" si="0"/>
        <v>1820000</v>
      </c>
      <c r="K10" t="s">
        <v>24</v>
      </c>
      <c r="L10" s="2">
        <v>7</v>
      </c>
      <c r="M10" s="2">
        <v>250000</v>
      </c>
      <c r="N10" s="2">
        <f t="shared" si="2"/>
        <v>1750000</v>
      </c>
      <c r="P10" t="s">
        <v>24</v>
      </c>
      <c r="Q10" s="2">
        <v>8</v>
      </c>
      <c r="R10" s="2">
        <v>250000</v>
      </c>
      <c r="S10" s="2">
        <f t="shared" si="3"/>
        <v>2000000</v>
      </c>
      <c r="V10" s="2"/>
      <c r="W10" s="2"/>
      <c r="X10" s="2"/>
    </row>
    <row r="11" spans="1:24" x14ac:dyDescent="0.25">
      <c r="A11" s="5" t="s">
        <v>25</v>
      </c>
      <c r="B11" s="2">
        <v>8</v>
      </c>
      <c r="C11" s="2">
        <v>280000</v>
      </c>
      <c r="D11" s="2">
        <f t="shared" si="1"/>
        <v>2240000</v>
      </c>
      <c r="F11" t="s">
        <v>26</v>
      </c>
      <c r="G11" s="2">
        <v>2</v>
      </c>
      <c r="H11" s="2">
        <v>350000</v>
      </c>
      <c r="I11" s="4">
        <f t="shared" si="0"/>
        <v>700000</v>
      </c>
      <c r="K11" t="s">
        <v>27</v>
      </c>
      <c r="L11" s="2">
        <v>3</v>
      </c>
      <c r="M11" s="2">
        <v>350000</v>
      </c>
      <c r="N11" s="2">
        <f t="shared" si="2"/>
        <v>1050000</v>
      </c>
      <c r="P11" t="s">
        <v>27</v>
      </c>
      <c r="Q11" s="2">
        <v>2</v>
      </c>
      <c r="R11" s="2">
        <v>350000</v>
      </c>
      <c r="S11" s="2">
        <f t="shared" si="3"/>
        <v>700000</v>
      </c>
      <c r="V11" s="2"/>
      <c r="W11" s="2"/>
      <c r="X11" s="2"/>
    </row>
    <row r="12" spans="1:24" x14ac:dyDescent="0.25">
      <c r="A12" s="6" t="s">
        <v>28</v>
      </c>
      <c r="B12" s="2">
        <v>1</v>
      </c>
      <c r="C12" s="2">
        <v>380000</v>
      </c>
      <c r="D12" s="2">
        <f t="shared" si="1"/>
        <v>380000</v>
      </c>
      <c r="F12" t="s">
        <v>29</v>
      </c>
      <c r="G12" s="2">
        <v>1</v>
      </c>
      <c r="H12" s="2">
        <v>400000</v>
      </c>
      <c r="I12" s="4">
        <v>400000</v>
      </c>
      <c r="K12" t="s">
        <v>29</v>
      </c>
      <c r="L12" s="2">
        <v>1</v>
      </c>
      <c r="M12" s="2">
        <v>419231</v>
      </c>
      <c r="N12" s="2">
        <f t="shared" si="2"/>
        <v>419231</v>
      </c>
      <c r="P12" t="s">
        <v>29</v>
      </c>
      <c r="Q12" s="2">
        <v>1</v>
      </c>
      <c r="R12" s="2">
        <v>423457</v>
      </c>
      <c r="S12" s="2">
        <f t="shared" si="3"/>
        <v>423457</v>
      </c>
      <c r="V12" s="2"/>
      <c r="W12" s="2"/>
      <c r="X12" s="2"/>
    </row>
    <row r="13" spans="1:24" x14ac:dyDescent="0.25">
      <c r="A13" t="s">
        <v>29</v>
      </c>
      <c r="B13" s="2">
        <v>1</v>
      </c>
      <c r="D13" s="2">
        <v>408000</v>
      </c>
      <c r="L13" s="2"/>
      <c r="M13" s="2"/>
      <c r="N13" s="2"/>
      <c r="Q13" s="2"/>
      <c r="R13" s="2"/>
      <c r="S13" s="2"/>
      <c r="V13" s="2"/>
      <c r="W13" s="2"/>
      <c r="X13" s="2"/>
    </row>
    <row r="15" spans="1:24" x14ac:dyDescent="0.25">
      <c r="A15" s="7" t="s">
        <v>30</v>
      </c>
      <c r="B15" s="2">
        <f>SUM(B5:B14)</f>
        <v>192</v>
      </c>
      <c r="D15" s="4">
        <f>SUM(D5:D13)</f>
        <v>26828000</v>
      </c>
      <c r="F15" t="s">
        <v>30</v>
      </c>
      <c r="G15" s="8">
        <f>SUM(G5:G14)</f>
        <v>174</v>
      </c>
      <c r="I15" s="9">
        <f ca="1">SUM(I5:I16)</f>
        <v>24760000</v>
      </c>
      <c r="K15" t="s">
        <v>30</v>
      </c>
      <c r="L15" s="2">
        <f>SUM(L5:L12)</f>
        <v>155</v>
      </c>
      <c r="M15" s="2"/>
      <c r="N15" s="4">
        <f>SUM(N5:N12)</f>
        <v>21729231</v>
      </c>
      <c r="P15" t="s">
        <v>30</v>
      </c>
      <c r="Q15" s="2">
        <f>SUM(Q5:Q12)</f>
        <v>148</v>
      </c>
      <c r="R15" s="2"/>
      <c r="S15" s="4">
        <f>SUM(S5:S12)</f>
        <v>20413457</v>
      </c>
      <c r="V15" s="2"/>
      <c r="W15" s="2"/>
      <c r="X15" s="4"/>
    </row>
    <row r="16" spans="1:24" x14ac:dyDescent="0.25">
      <c r="A16" s="10"/>
      <c r="B16" s="11"/>
      <c r="C16" s="11"/>
      <c r="L16" s="2"/>
      <c r="M16" s="2"/>
      <c r="N16" s="2"/>
      <c r="Q16" s="2"/>
      <c r="R16" s="2"/>
      <c r="S16" s="2"/>
    </row>
    <row r="17" spans="1:19" x14ac:dyDescent="0.25">
      <c r="D17" s="9"/>
      <c r="F17" s="15"/>
      <c r="L17" s="2"/>
      <c r="M17" s="2"/>
      <c r="N17" s="2"/>
      <c r="Q17" s="2"/>
      <c r="R17" s="2"/>
      <c r="S17" s="9"/>
    </row>
    <row r="18" spans="1:19" x14ac:dyDescent="0.25">
      <c r="A18" s="1"/>
      <c r="F18" s="1"/>
      <c r="Q18" s="2"/>
      <c r="R18" s="2"/>
      <c r="S18" s="2"/>
    </row>
    <row r="19" spans="1:19" x14ac:dyDescent="0.25">
      <c r="D19" s="12"/>
      <c r="I19" s="13"/>
      <c r="Q19" s="2"/>
      <c r="R19" s="2"/>
      <c r="S19" s="2"/>
    </row>
    <row r="20" spans="1:19" x14ac:dyDescent="0.25">
      <c r="D20" s="14"/>
      <c r="E20" s="15"/>
      <c r="H20" s="16"/>
      <c r="P20" s="3"/>
      <c r="Q20" s="2"/>
      <c r="R20" s="2"/>
      <c r="S20" s="2"/>
    </row>
    <row r="21" spans="1:19" x14ac:dyDescent="0.25">
      <c r="D21" s="17"/>
      <c r="H21" s="16"/>
      <c r="R21" s="2"/>
      <c r="S21" s="2"/>
    </row>
    <row r="22" spans="1:19" x14ac:dyDescent="0.25">
      <c r="D22" s="18"/>
      <c r="H22" s="14"/>
      <c r="S22" s="2"/>
    </row>
    <row r="23" spans="1:19" x14ac:dyDescent="0.25">
      <c r="A23" s="7"/>
      <c r="B23" s="11"/>
      <c r="C23" s="11"/>
      <c r="G23"/>
      <c r="S23" s="2"/>
    </row>
    <row r="24" spans="1:19" x14ac:dyDescent="0.25">
      <c r="B24" s="11"/>
      <c r="C24" s="11"/>
      <c r="D24" s="18"/>
    </row>
    <row r="25" spans="1:19" x14ac:dyDescent="0.25">
      <c r="A25" s="7"/>
      <c r="B25" s="11"/>
      <c r="C25" s="19"/>
      <c r="H25" s="16"/>
    </row>
    <row r="26" spans="1:19" x14ac:dyDescent="0.25">
      <c r="B26" s="19"/>
      <c r="C26" s="19"/>
      <c r="D26" s="20"/>
      <c r="H26" s="16"/>
    </row>
    <row r="27" spans="1:19" x14ac:dyDescent="0.25">
      <c r="H27" s="14"/>
    </row>
    <row r="29" spans="1:19" x14ac:dyDescent="0.25">
      <c r="A29" s="1"/>
    </row>
    <row r="30" spans="1:19" x14ac:dyDescent="0.25">
      <c r="F30" s="21"/>
    </row>
    <row r="32" spans="1:19" x14ac:dyDescent="0.25">
      <c r="D32" s="14"/>
    </row>
    <row r="34" spans="2:4" customFormat="1" x14ac:dyDescent="0.25">
      <c r="B34" s="2"/>
      <c r="C34" s="2"/>
      <c r="D34" s="2"/>
    </row>
    <row r="35" spans="2:4" customFormat="1" x14ac:dyDescent="0.25">
      <c r="B35" s="2"/>
      <c r="C35" s="2"/>
      <c r="D35" s="2"/>
    </row>
    <row r="36" spans="2:4" customFormat="1" x14ac:dyDescent="0.25">
      <c r="B36" s="2"/>
      <c r="C36" s="2"/>
      <c r="D36" s="1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 Rashbrooke</dc:creator>
  <cp:lastModifiedBy>Max Rashbrooke</cp:lastModifiedBy>
  <dcterms:created xsi:type="dcterms:W3CDTF">2015-10-22T01:13:00Z</dcterms:created>
  <dcterms:modified xsi:type="dcterms:W3CDTF">2015-10-27T10:42:23Z</dcterms:modified>
</cp:coreProperties>
</file>